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<sst xmlns="http://schemas.openxmlformats.org/spreadsheetml/2006/main" count="296" uniqueCount="166">
  <si>
    <t>ОТЧЕТ ОБ ИСПОЛНЕНИИ БЮДЖЕТА</t>
  </si>
  <si>
    <t>КОДЫ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</si>
  <si>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</si>
  <si>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>Форма по ОКУД</t>
  </si>
  <si>
    <t>0503127</t>
  </si>
  <si>
    <t>на 01.02.2014</t>
  </si>
  <si>
    <t>Дата</t>
  </si>
  <si>
    <t>01.02.2014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</si>
  <si>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</si>
  <si>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</si>
  <si>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Пушкинская сельская администрация</t>
  </si>
  <si>
    <t>Глава по БК</t>
  </si>
  <si>
    <t>Наименование бюджета:</t>
  </si>
  <si>
    <t>по ОКАТО</t>
  </si>
  <si>
    <t>15248844000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</si>
  <si>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</si>
  <si>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</si>
  <si>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</si>
  <si>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</si>
  <si>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</si>
  <si>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</si>
  <si>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</si>
  <si>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</si>
  <si>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</si>
  <si>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</si>
  <si>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</si>
  <si>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</si>
  <si>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</si>
  <si>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</si>
  <si>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</si>
  <si>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</si>
  <si>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</si>
  <si>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</si>
  <si>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</si>
  <si>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</si>
  <si>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</si>
  <si>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</si>
  <si>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</si>
  <si>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</si>
  <si>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
в том числе:</t>
  </si>
  <si>
    <t>010</t>
  </si>
  <si>
    <t>x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</si>
  <si>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</t>
  </si>
  <si>
    <t>00211105013100000120</t>
  </si>
  <si>
    <t>Государственная пошлиназа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</si>
  <si>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01710804020010000110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</si>
  <si>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</si>
  <si>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01711105035100000120</t>
  </si>
  <si>
    <t>Дотация бюджетам поселений на выравнивание бюджетной обеспеченности</t>
  </si>
  <si>
    <t>01720201001100000151</t>
  </si>
  <si>
    <t>Дотация бюджетам поселений на поддержку мер по обеспечению сбалансированности бюджетов</t>
  </si>
  <si>
    <t>01720201003100000151</t>
  </si>
  <si>
    <t>Субвенция бюджетам поселений на осуществления первичного воинского учета на территориях, где отсутствуют военные комиссариаты</t>
  </si>
  <si>
    <t>01720203015100000151</t>
  </si>
  <si>
    <t>Субвенция местным бюджетам на выполнение передаваемых полномочий субъектов Российской Федерации</t>
  </si>
  <si>
    <t>01720203024100000151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</si>
  <si>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</si>
  <si>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</si>
  <si>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</si>
  <si>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</si>
  <si>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</si>
  <si>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</si>
  <si>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</si>
  <si>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</si>
  <si>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</si>
  <si>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</si>
  <si>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</si>
  <si>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</si>
  <si>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</si>
  <si>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</si>
  <si>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</si>
  <si>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Должность 1 ________________ Исполнитель 1
Должность 2 ________________ Исполнитель 2</t>
  </si>
  <si>
    <t>2. РАСХОДЫ БЮДЖЕТА</t>
  </si>
  <si>
    <t>Форма 0503127  с.2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</si>
  <si>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</si>
  <si>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</si>
  <si>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</si>
  <si>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</si>
  <si>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</si>
  <si>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</si>
  <si>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
в том числе:</t>
  </si>
  <si>
    <t>200</t>
  </si>
  <si>
    <t>Заработная плата</t>
  </si>
  <si>
    <t>01701020001004120211</t>
  </si>
  <si>
    <t>Начисления на выплаты по оплате труда</t>
  </si>
  <si>
    <t>01701020001004120213</t>
  </si>
  <si>
    <t>01701040001010120211</t>
  </si>
  <si>
    <t>01701040001010120213</t>
  </si>
  <si>
    <t>Услуги связи</t>
  </si>
  <si>
    <t>01701040001010240221</t>
  </si>
  <si>
    <t>Коммунальные услуги</t>
  </si>
  <si>
    <t>01701040001010240223</t>
  </si>
  <si>
    <t>Работы, услуги по содержанию имущества</t>
  </si>
  <si>
    <t>01701040001010240225</t>
  </si>
  <si>
    <t>Прочие работы, услуги</t>
  </si>
  <si>
    <t>01701040001010240226</t>
  </si>
  <si>
    <t>Увеличение стоимости основных средств</t>
  </si>
  <si>
    <t>01701040001010240310</t>
  </si>
  <si>
    <t>Увеличение стоимости материальных запасов</t>
  </si>
  <si>
    <t>01701040001010240340</t>
  </si>
  <si>
    <t>Прочие расходы</t>
  </si>
  <si>
    <t>01701040001010851290</t>
  </si>
  <si>
    <t>01701040001010852290</t>
  </si>
  <si>
    <t>Перечисления другим бюджетам бюджетной системы Российской Федерации</t>
  </si>
  <si>
    <t>01701060001015540251</t>
  </si>
  <si>
    <t>01701060001017540251</t>
  </si>
  <si>
    <t>01701070001011800290</t>
  </si>
  <si>
    <t>01701110001012870290</t>
  </si>
  <si>
    <t>01702030005118120211</t>
  </si>
  <si>
    <t>01702030005118120213</t>
  </si>
  <si>
    <t>01702030005118240225</t>
  </si>
  <si>
    <t>01702030005118240310</t>
  </si>
  <si>
    <t>01702030005118240340</t>
  </si>
  <si>
    <t>01703100001129240225</t>
  </si>
  <si>
    <t>01704090007202240225</t>
  </si>
  <si>
    <t>01704090007202240340</t>
  </si>
  <si>
    <t>01704120001016540251</t>
  </si>
  <si>
    <t>01704120001018540251</t>
  </si>
  <si>
    <t>01705020007105240225</t>
  </si>
  <si>
    <t>01705020007105240310</t>
  </si>
  <si>
    <t>01705020007105240340</t>
  </si>
  <si>
    <t>01705030007001240223</t>
  </si>
  <si>
    <t>01705030007001240225</t>
  </si>
  <si>
    <t>01705030007001240340</t>
  </si>
  <si>
    <t>01705030007003240340</t>
  </si>
  <si>
    <t>01705030007005240225</t>
  </si>
  <si>
    <t>Безвозмездные перечисления государственным и муниципальным организациям</t>
  </si>
  <si>
    <t>01708010001054611241</t>
  </si>
  <si>
    <t>01708010001062611241</t>
  </si>
  <si>
    <t>01708040001421611241</t>
  </si>
  <si>
    <t>Результат исполнения бюджета  (дефицит / профицит)</t>
  </si>
  <si>
    <t>450</t>
  </si>
  <si>
    <t>3. ИСТОЧНИКИ ФИНАНСИРОВАНИЯ ДЕФИЦИТА БЮДЖЕТА</t>
  </si>
  <si>
    <t>Форма 0503127  с.3</t>
  </si>
  <si>
    <t>Код источника финансирования
по бюджетной классификации</t>
  </si>
  <si>
    <t>Источники финансирования дефицита бюджета - всего</t>
  </si>
  <si>
    <t>500</t>
  </si>
  <si>
    <t xml:space="preserve">    в том числе
    источники внутреннего финансирования бюджета</t>
  </si>
  <si>
    <t>520</t>
  </si>
  <si>
    <t xml:space="preserve">    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</si>
  <si>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</si>
  <si>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</si>
  <si>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</si>
  <si>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</si>
  <si>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</si>
  <si>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ден. ср-в бюдж. посел.</t>
  </si>
  <si>
    <t>01701050201100000510</t>
  </si>
  <si>
    <t>уменьшение остатков средств, всего</t>
  </si>
  <si>
    <t>720</t>
  </si>
  <si>
    <t>Уменьшение прочих остатков ден. ср-в бюдж. посел.</t>
  </si>
  <si>
    <t>01701050201100000610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</si>
  <si>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</si>
  <si>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</si>
  <si>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(стр.811 + 812)</t>
  </si>
  <si>
    <t>810</t>
  </si>
  <si>
    <t xml:space="preserve">    из них:
    увеличение счетов расчетов (дебетовый остаток счета 121002000)</t>
  </si>
  <si>
    <t>811</t>
  </si>
  <si>
    <t xml:space="preserve">    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</si>
  <si>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</si>
  <si>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</si>
  <si>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</si>
  <si>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в том числе:
    увеличение остатков по внутренним расчетам</t>
  </si>
  <si>
    <t>821</t>
  </si>
  <si>
    <t xml:space="preserve">    уменьшение остатков по внутренним расчетам</t>
  </si>
  <si>
    <t>822</t>
  </si>
  <si>
    <t>18210102010010000110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</si>
</sst>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7">
    <font>
      <sz val="10"/>
      <name val="Arial Cyr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Arial Cyr"/>
      <family val="0"/>
    </font>
    <font>
      <i/>
      <sz val="14"/>
      <color indexed="8"/>
      <name val="Arial"/>
      <family val="0"/>
    </font>
    <font>
      <i/>
      <sz val="14"/>
      <color indexed="8"/>
      <name val="Arial Cyr"/>
      <family val="0"/>
    </font>
    <font>
      <b/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168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" fontId="2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1" xfId="0" applyFont="1" applyFill="1" applyBorder="1" applyAlignment="1">
      <alignment horizontal="left" vertical="center" wrapText="1" indent="1"/>
    </xf>
    <xf numFmtId="49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4" fontId="4" fillId="2" borderId="9" xfId="0" applyNumberFormat="1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49" fontId="2" fillId="2" borderId="9" xfId="0" applyNumberFormat="1" applyFont="1" applyFill="1" applyBorder="1" applyAlignment="1" applyProtection="1">
      <alignment horizontal="center" shrinkToFit="1"/>
      <protection locked="0"/>
    </xf>
    <xf numFmtId="4" fontId="2" fillId="2" borderId="9" xfId="0" applyNumberFormat="1" applyFont="1" applyFill="1" applyBorder="1" applyAlignment="1" applyProtection="1">
      <alignment horizontal="right" shrinkToFit="1"/>
      <protection locked="0"/>
    </xf>
    <xf numFmtId="0" fontId="4" fillId="2" borderId="11" xfId="0" applyFont="1" applyFill="1" applyBorder="1" applyAlignment="1">
      <alignment horizontal="left" wrapText="1" indent="1"/>
    </xf>
    <xf numFmtId="49" fontId="5" fillId="2" borderId="9" xfId="0" applyNumberFormat="1" applyFont="1" applyFill="1" applyBorder="1" applyAlignment="1" applyProtection="1">
      <alignment horizontal="center" shrinkToFit="1"/>
      <protection locked="0"/>
    </xf>
    <xf numFmtId="4" fontId="4" fillId="2" borderId="9" xfId="0" applyNumberFormat="1" applyFont="1" applyFill="1" applyBorder="1" applyAlignment="1">
      <alignment horizontal="right" shrinkToFi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49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49" fontId="4" fillId="2" borderId="12" xfId="0" applyNumberFormat="1" applyFont="1" applyFill="1" applyBorder="1" applyAlignment="1" applyProtection="1">
      <alignment horizontal="center" shrinkToFit="1"/>
      <protection locked="0"/>
    </xf>
    <xf numFmtId="49" fontId="4" fillId="2" borderId="24" xfId="0" applyNumberFormat="1" applyFont="1" applyFill="1" applyBorder="1" applyAlignment="1" applyProtection="1">
      <alignment horizontal="center" shrinkToFit="1"/>
      <protection locked="0"/>
    </xf>
    <xf numFmtId="49" fontId="4" fillId="2" borderId="13" xfId="0" applyNumberFormat="1" applyFont="1" applyFill="1" applyBorder="1" applyAlignment="1" applyProtection="1">
      <alignment horizontal="center" shrinkToFit="1"/>
      <protection locked="0"/>
    </xf>
    <xf numFmtId="49" fontId="2" fillId="2" borderId="12" xfId="0" applyNumberFormat="1" applyFont="1" applyFill="1" applyBorder="1" applyAlignment="1" applyProtection="1">
      <alignment horizontal="center" shrinkToFit="1"/>
      <protection locked="0"/>
    </xf>
    <xf numFmtId="49" fontId="2" fillId="2" borderId="24" xfId="0" applyNumberFormat="1" applyFont="1" applyFill="1" applyBorder="1" applyAlignment="1" applyProtection="1">
      <alignment horizontal="center" shrinkToFit="1"/>
      <protection locked="0"/>
    </xf>
    <xf numFmtId="49" fontId="2" fillId="2" borderId="13" xfId="0" applyNumberFormat="1" applyFont="1" applyFill="1" applyBorder="1" applyAlignment="1" applyProtection="1">
      <alignment horizontal="center" shrinkToFit="1"/>
      <protection locked="0"/>
    </xf>
    <xf numFmtId="0" fontId="3" fillId="2" borderId="25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center" shrinkToFit="1"/>
      <protection locked="0"/>
    </xf>
    <xf numFmtId="49" fontId="2" fillId="2" borderId="26" xfId="0" applyNumberFormat="1" applyFont="1" applyFill="1" applyBorder="1" applyAlignment="1" applyProtection="1">
      <alignment horizont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shrinkToFit="1"/>
      <protection locked="0"/>
    </xf>
    <xf numFmtId="0" fontId="1" fillId="2" borderId="0" xfId="0" applyFont="1" applyFill="1" applyAlignment="1">
      <alignment horizont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view="pageBreakPreview" zoomScale="60" workbookViewId="0" topLeftCell="A1">
      <selection activeCell="A10" sqref="A10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8.125" style="0" customWidth="1"/>
    <col min="4" max="4" width="11.375" style="0" customWidth="1"/>
    <col min="5" max="10" width="15.75390625" style="0" customWidth="1"/>
  </cols>
  <sheetData>
    <row r="1" spans="1:10" ht="18">
      <c r="A1" s="1"/>
      <c r="B1" s="2"/>
      <c r="C1" s="2"/>
      <c r="D1" s="3"/>
      <c r="E1" s="4"/>
      <c r="F1" s="5"/>
      <c r="G1" s="6"/>
      <c r="H1" s="5"/>
      <c r="I1" s="5"/>
      <c r="J1" s="7"/>
    </row>
    <row r="2" spans="1:10" ht="18.75" thickBot="1">
      <c r="A2" s="48" t="s">
        <v>0</v>
      </c>
      <c r="B2" s="48"/>
      <c r="C2" s="48"/>
      <c r="D2" s="48"/>
      <c r="E2" s="48"/>
      <c r="F2" s="48"/>
      <c r="G2" s="48"/>
      <c r="H2" s="48"/>
      <c r="I2" s="8"/>
      <c r="J2" s="9" t="s">
        <v>1</v>
      </c>
    </row>
    <row r="3" spans="1:10" ht="75.75" customHeight="1">
      <c r="A3" s="48" t="s">
        <v>2</v>
      </c>
      <c r="B3" s="48"/>
      <c r="C3" s="48"/>
      <c r="D3" s="48"/>
      <c r="E3" s="48"/>
      <c r="F3" s="48"/>
      <c r="G3" s="48"/>
      <c r="H3" s="48"/>
      <c r="I3" s="10" t="s">
        <v>3</v>
      </c>
      <c r="J3" s="11" t="s">
        <v>4</v>
      </c>
    </row>
    <row r="4" spans="1:10" ht="18">
      <c r="A4" s="56" t="s">
        <v>5</v>
      </c>
      <c r="B4" s="56"/>
      <c r="C4" s="56"/>
      <c r="D4" s="56"/>
      <c r="E4" s="56"/>
      <c r="F4" s="56"/>
      <c r="G4" s="56"/>
      <c r="H4" s="56"/>
      <c r="I4" s="10" t="s">
        <v>6</v>
      </c>
      <c r="J4" s="12" t="s">
        <v>7</v>
      </c>
    </row>
    <row r="5" spans="1:10" ht="103.5" customHeight="1">
      <c r="A5" s="39" t="s">
        <v>8</v>
      </c>
      <c r="B5" s="39"/>
      <c r="C5" s="3"/>
      <c r="D5" s="3"/>
      <c r="E5" s="4"/>
      <c r="F5" s="5"/>
      <c r="G5" s="5"/>
      <c r="H5" s="5"/>
      <c r="I5" s="10" t="s">
        <v>9</v>
      </c>
      <c r="J5" s="13"/>
    </row>
    <row r="6" spans="1:10" ht="35.25" customHeight="1">
      <c r="A6" s="46" t="s">
        <v>10</v>
      </c>
      <c r="B6" s="46"/>
      <c r="C6" s="46"/>
      <c r="D6" s="46"/>
      <c r="E6" s="46"/>
      <c r="F6" s="46"/>
      <c r="G6" s="46"/>
      <c r="H6" s="46"/>
      <c r="I6" s="10" t="s">
        <v>11</v>
      </c>
      <c r="J6" s="14">
        <v>17</v>
      </c>
    </row>
    <row r="7" spans="1:10" ht="18">
      <c r="A7" s="47" t="s">
        <v>12</v>
      </c>
      <c r="B7" s="47"/>
      <c r="C7" s="47"/>
      <c r="D7" s="47"/>
      <c r="E7" s="47"/>
      <c r="F7" s="47"/>
      <c r="G7" s="47"/>
      <c r="H7" s="47"/>
      <c r="I7" s="10" t="s">
        <v>13</v>
      </c>
      <c r="J7" s="13" t="s">
        <v>14</v>
      </c>
    </row>
    <row r="8" spans="1:10" ht="18">
      <c r="A8" s="5" t="s">
        <v>15</v>
      </c>
      <c r="B8" s="3"/>
      <c r="C8" s="3"/>
      <c r="D8" s="3"/>
      <c r="E8" s="4"/>
      <c r="F8" s="5"/>
      <c r="G8" s="5"/>
      <c r="H8" s="5"/>
      <c r="I8" s="10"/>
      <c r="J8" s="15"/>
    </row>
    <row r="9" spans="1:10" ht="18.75" thickBot="1">
      <c r="A9" s="5" t="s">
        <v>16</v>
      </c>
      <c r="B9" s="3"/>
      <c r="C9" s="3"/>
      <c r="D9" s="3"/>
      <c r="E9" s="4"/>
      <c r="F9" s="5"/>
      <c r="G9" s="5"/>
      <c r="H9" s="5"/>
      <c r="I9" s="10" t="s">
        <v>17</v>
      </c>
      <c r="J9" s="16" t="s">
        <v>18</v>
      </c>
    </row>
    <row r="10" spans="1:10" ht="18">
      <c r="A10" s="5"/>
      <c r="B10" s="5"/>
      <c r="C10" s="5"/>
      <c r="D10" s="5"/>
      <c r="E10" s="5"/>
      <c r="F10" s="5"/>
      <c r="G10" s="5"/>
      <c r="H10" s="5"/>
      <c r="I10" s="5"/>
      <c r="J10" s="17"/>
    </row>
    <row r="11" spans="1:10" ht="18">
      <c r="A11" s="48" t="s">
        <v>19</v>
      </c>
      <c r="B11" s="48"/>
      <c r="C11" s="48"/>
      <c r="D11" s="48"/>
      <c r="E11" s="48"/>
      <c r="F11" s="48"/>
      <c r="G11" s="48"/>
      <c r="H11" s="48"/>
      <c r="I11" s="5"/>
      <c r="J11" s="5"/>
    </row>
    <row r="12" spans="1:10" ht="18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8">
      <c r="A13" s="40" t="s">
        <v>20</v>
      </c>
      <c r="B13" s="40" t="s">
        <v>21</v>
      </c>
      <c r="C13" s="49" t="s">
        <v>22</v>
      </c>
      <c r="D13" s="50"/>
      <c r="E13" s="40" t="s">
        <v>23</v>
      </c>
      <c r="F13" s="53" t="s">
        <v>24</v>
      </c>
      <c r="G13" s="54"/>
      <c r="H13" s="54"/>
      <c r="I13" s="55"/>
      <c r="J13" s="40" t="s">
        <v>25</v>
      </c>
    </row>
    <row r="14" spans="1:10" ht="54">
      <c r="A14" s="41"/>
      <c r="B14" s="41"/>
      <c r="C14" s="51"/>
      <c r="D14" s="52"/>
      <c r="E14" s="41"/>
      <c r="F14" s="18" t="s">
        <v>26</v>
      </c>
      <c r="G14" s="18" t="s">
        <v>27</v>
      </c>
      <c r="H14" s="18" t="s">
        <v>28</v>
      </c>
      <c r="I14" s="18" t="s">
        <v>29</v>
      </c>
      <c r="J14" s="41"/>
    </row>
    <row r="15" spans="1:10" ht="18.75" thickBot="1">
      <c r="A15" s="19" t="s">
        <v>30</v>
      </c>
      <c r="B15" s="20" t="s">
        <v>31</v>
      </c>
      <c r="C15" s="42" t="s">
        <v>32</v>
      </c>
      <c r="D15" s="43"/>
      <c r="E15" s="20" t="s">
        <v>33</v>
      </c>
      <c r="F15" s="20" t="s">
        <v>34</v>
      </c>
      <c r="G15" s="20" t="s">
        <v>35</v>
      </c>
      <c r="H15" s="20" t="s">
        <v>36</v>
      </c>
      <c r="I15" s="20" t="s">
        <v>37</v>
      </c>
      <c r="J15" s="20" t="s">
        <v>38</v>
      </c>
    </row>
    <row r="16" spans="1:10" ht="36">
      <c r="A16" s="21" t="s">
        <v>39</v>
      </c>
      <c r="B16" s="22" t="s">
        <v>40</v>
      </c>
      <c r="C16" s="44" t="s">
        <v>41</v>
      </c>
      <c r="D16" s="45"/>
      <c r="E16" s="23">
        <v>2667489</v>
      </c>
      <c r="F16" s="23">
        <f>F17+F18+F19+F20+F21+F22+F23+F24+F25+F26+F27+F28+F29+F30+F31</f>
        <v>216228.83</v>
      </c>
      <c r="G16" s="23">
        <v>0</v>
      </c>
      <c r="H16" s="23">
        <v>0</v>
      </c>
      <c r="I16" s="23">
        <v>0</v>
      </c>
      <c r="J16" s="23">
        <f>E16-F16</f>
        <v>2451260.17</v>
      </c>
    </row>
    <row r="17" spans="1:10" ht="166.5" customHeight="1">
      <c r="A17" s="24" t="s">
        <v>42</v>
      </c>
      <c r="B17" s="25" t="s">
        <v>40</v>
      </c>
      <c r="C17" s="37" t="s">
        <v>43</v>
      </c>
      <c r="D17" s="38"/>
      <c r="E17" s="26">
        <v>60200</v>
      </c>
      <c r="F17" s="26">
        <v>2541.48</v>
      </c>
      <c r="G17" s="26">
        <v>0</v>
      </c>
      <c r="H17" s="26">
        <v>0</v>
      </c>
      <c r="I17" s="26">
        <v>0</v>
      </c>
      <c r="J17" s="23">
        <f aca="true" t="shared" si="0" ref="J17:J31">E17-F17</f>
        <v>57658.52</v>
      </c>
    </row>
    <row r="18" spans="1:10" ht="162.75" customHeight="1">
      <c r="A18" s="24" t="s">
        <v>44</v>
      </c>
      <c r="B18" s="25" t="s">
        <v>40</v>
      </c>
      <c r="C18" s="37" t="s">
        <v>45</v>
      </c>
      <c r="D18" s="38"/>
      <c r="E18" s="26">
        <v>1000</v>
      </c>
      <c r="F18" s="26">
        <v>0</v>
      </c>
      <c r="G18" s="26">
        <v>0</v>
      </c>
      <c r="H18" s="26">
        <v>0</v>
      </c>
      <c r="I18" s="26">
        <v>0</v>
      </c>
      <c r="J18" s="23">
        <f t="shared" si="0"/>
        <v>1000</v>
      </c>
    </row>
    <row r="19" spans="1:10" ht="150">
      <c r="A19" s="24" t="s">
        <v>46</v>
      </c>
      <c r="B19" s="25" t="s">
        <v>40</v>
      </c>
      <c r="C19" s="37" t="s">
        <v>47</v>
      </c>
      <c r="D19" s="38"/>
      <c r="E19" s="26">
        <v>49100</v>
      </c>
      <c r="F19" s="26">
        <v>0</v>
      </c>
      <c r="G19" s="26">
        <v>0</v>
      </c>
      <c r="H19" s="26">
        <v>0</v>
      </c>
      <c r="I19" s="26">
        <v>0</v>
      </c>
      <c r="J19" s="23">
        <f t="shared" si="0"/>
        <v>49100</v>
      </c>
    </row>
    <row r="20" spans="1:10" ht="56.25">
      <c r="A20" s="24" t="s">
        <v>48</v>
      </c>
      <c r="B20" s="25" t="s">
        <v>40</v>
      </c>
      <c r="C20" s="37" t="s">
        <v>49</v>
      </c>
      <c r="D20" s="38"/>
      <c r="E20" s="26">
        <v>44000</v>
      </c>
      <c r="F20" s="26">
        <v>0</v>
      </c>
      <c r="G20" s="26">
        <v>0</v>
      </c>
      <c r="H20" s="26">
        <v>0</v>
      </c>
      <c r="I20" s="26">
        <v>0</v>
      </c>
      <c r="J20" s="23">
        <f t="shared" si="0"/>
        <v>44000</v>
      </c>
    </row>
    <row r="21" spans="1:10" ht="56.25">
      <c r="A21" s="24" t="s">
        <v>50</v>
      </c>
      <c r="B21" s="25" t="s">
        <v>40</v>
      </c>
      <c r="C21" s="37" t="s">
        <v>51</v>
      </c>
      <c r="D21" s="38"/>
      <c r="E21" s="26">
        <v>1641400</v>
      </c>
      <c r="F21" s="26">
        <v>0</v>
      </c>
      <c r="G21" s="26">
        <v>0</v>
      </c>
      <c r="H21" s="26">
        <v>0</v>
      </c>
      <c r="I21" s="26">
        <v>0</v>
      </c>
      <c r="J21" s="23">
        <f t="shared" si="0"/>
        <v>1641400</v>
      </c>
    </row>
    <row r="22" spans="1:10" ht="93.75">
      <c r="A22" s="24" t="s">
        <v>52</v>
      </c>
      <c r="B22" s="25" t="s">
        <v>40</v>
      </c>
      <c r="C22" s="37" t="s">
        <v>53</v>
      </c>
      <c r="D22" s="38"/>
      <c r="E22" s="26">
        <v>52509</v>
      </c>
      <c r="F22" s="26">
        <v>0</v>
      </c>
      <c r="G22" s="26">
        <v>0</v>
      </c>
      <c r="H22" s="26">
        <v>0</v>
      </c>
      <c r="I22" s="26">
        <v>0</v>
      </c>
      <c r="J22" s="23">
        <f t="shared" si="0"/>
        <v>52509</v>
      </c>
    </row>
    <row r="23" spans="1:10" ht="75">
      <c r="A23" s="24" t="s">
        <v>54</v>
      </c>
      <c r="B23" s="25" t="s">
        <v>40</v>
      </c>
      <c r="C23" s="37" t="s">
        <v>55</v>
      </c>
      <c r="D23" s="38"/>
      <c r="E23" s="26">
        <v>19080</v>
      </c>
      <c r="F23" s="26">
        <v>168540</v>
      </c>
      <c r="G23" s="26">
        <v>0</v>
      </c>
      <c r="H23" s="26">
        <v>0</v>
      </c>
      <c r="I23" s="26">
        <v>0</v>
      </c>
      <c r="J23" s="23">
        <f t="shared" si="0"/>
        <v>-149460</v>
      </c>
    </row>
    <row r="24" spans="1:10" ht="152.25" customHeight="1">
      <c r="A24" s="24" t="s">
        <v>56</v>
      </c>
      <c r="B24" s="25" t="s">
        <v>40</v>
      </c>
      <c r="C24" s="37" t="s">
        <v>57</v>
      </c>
      <c r="D24" s="38"/>
      <c r="E24" s="26">
        <v>92000</v>
      </c>
      <c r="F24" s="26">
        <v>7651.89</v>
      </c>
      <c r="G24" s="26">
        <v>0</v>
      </c>
      <c r="H24" s="26">
        <v>0</v>
      </c>
      <c r="I24" s="26">
        <v>0</v>
      </c>
      <c r="J24" s="23">
        <f t="shared" si="0"/>
        <v>84348.11</v>
      </c>
    </row>
    <row r="25" spans="1:10" ht="189.75" customHeight="1">
      <c r="A25" s="24" t="s">
        <v>58</v>
      </c>
      <c r="B25" s="25" t="s">
        <v>40</v>
      </c>
      <c r="C25" s="37" t="s">
        <v>59</v>
      </c>
      <c r="D25" s="38"/>
      <c r="E25" s="26">
        <v>1000</v>
      </c>
      <c r="F25" s="26">
        <v>105.04</v>
      </c>
      <c r="G25" s="26">
        <v>0</v>
      </c>
      <c r="H25" s="26">
        <v>0</v>
      </c>
      <c r="I25" s="26">
        <v>0</v>
      </c>
      <c r="J25" s="23">
        <f t="shared" si="0"/>
        <v>894.96</v>
      </c>
    </row>
    <row r="26" spans="1:10" ht="165" customHeight="1">
      <c r="A26" s="24" t="s">
        <v>60</v>
      </c>
      <c r="B26" s="25" t="s">
        <v>40</v>
      </c>
      <c r="C26" s="37" t="s">
        <v>61</v>
      </c>
      <c r="D26" s="38"/>
      <c r="E26" s="26">
        <v>119000</v>
      </c>
      <c r="F26" s="26">
        <v>8758.28</v>
      </c>
      <c r="G26" s="26">
        <v>0</v>
      </c>
      <c r="H26" s="26">
        <v>0</v>
      </c>
      <c r="I26" s="26">
        <v>0</v>
      </c>
      <c r="J26" s="23">
        <f t="shared" si="0"/>
        <v>110241.72</v>
      </c>
    </row>
    <row r="27" spans="1:10" ht="157.5" customHeight="1">
      <c r="A27" s="24" t="s">
        <v>62</v>
      </c>
      <c r="B27" s="25" t="s">
        <v>40</v>
      </c>
      <c r="C27" s="37" t="s">
        <v>63</v>
      </c>
      <c r="D27" s="38"/>
      <c r="E27" s="26">
        <v>5000</v>
      </c>
      <c r="F27" s="26">
        <v>0.12</v>
      </c>
      <c r="G27" s="26">
        <v>0</v>
      </c>
      <c r="H27" s="26">
        <v>0</v>
      </c>
      <c r="I27" s="26">
        <v>0</v>
      </c>
      <c r="J27" s="23">
        <f t="shared" si="0"/>
        <v>4999.88</v>
      </c>
    </row>
    <row r="28" spans="1:10" ht="112.5">
      <c r="A28" s="24" t="s">
        <v>64</v>
      </c>
      <c r="B28" s="25" t="s">
        <v>40</v>
      </c>
      <c r="C28" s="37" t="s">
        <v>165</v>
      </c>
      <c r="D28" s="38"/>
      <c r="E28" s="26">
        <v>155400</v>
      </c>
      <c r="F28" s="26">
        <v>2903.8</v>
      </c>
      <c r="G28" s="26">
        <v>0</v>
      </c>
      <c r="H28" s="26">
        <v>0</v>
      </c>
      <c r="I28" s="26">
        <v>0</v>
      </c>
      <c r="J28" s="23">
        <f t="shared" si="0"/>
        <v>152496.2</v>
      </c>
    </row>
    <row r="29" spans="1:10" ht="93.75">
      <c r="A29" s="24" t="s">
        <v>65</v>
      </c>
      <c r="B29" s="25" t="s">
        <v>40</v>
      </c>
      <c r="C29" s="37" t="s">
        <v>66</v>
      </c>
      <c r="D29" s="38"/>
      <c r="E29" s="26">
        <v>11800</v>
      </c>
      <c r="F29" s="26">
        <v>150.43</v>
      </c>
      <c r="G29" s="26">
        <v>0</v>
      </c>
      <c r="H29" s="26">
        <v>0</v>
      </c>
      <c r="I29" s="26">
        <v>0</v>
      </c>
      <c r="J29" s="23">
        <f t="shared" si="0"/>
        <v>11649.57</v>
      </c>
    </row>
    <row r="30" spans="1:10" ht="146.25" customHeight="1">
      <c r="A30" s="24" t="s">
        <v>67</v>
      </c>
      <c r="B30" s="25" t="s">
        <v>40</v>
      </c>
      <c r="C30" s="37" t="s">
        <v>68</v>
      </c>
      <c r="D30" s="38"/>
      <c r="E30" s="26">
        <v>262000</v>
      </c>
      <c r="F30" s="26">
        <v>675.8</v>
      </c>
      <c r="G30" s="26">
        <v>0</v>
      </c>
      <c r="H30" s="26">
        <v>0</v>
      </c>
      <c r="I30" s="26">
        <v>0</v>
      </c>
      <c r="J30" s="23">
        <f t="shared" si="0"/>
        <v>261324.2</v>
      </c>
    </row>
    <row r="31" spans="1:10" ht="157.5" customHeight="1">
      <c r="A31" s="24" t="s">
        <v>69</v>
      </c>
      <c r="B31" s="25" t="s">
        <v>40</v>
      </c>
      <c r="C31" s="37" t="s">
        <v>70</v>
      </c>
      <c r="D31" s="38"/>
      <c r="E31" s="26">
        <v>154000</v>
      </c>
      <c r="F31" s="26">
        <v>24901.99</v>
      </c>
      <c r="G31" s="26">
        <v>0</v>
      </c>
      <c r="H31" s="26">
        <v>0</v>
      </c>
      <c r="I31" s="26">
        <v>0</v>
      </c>
      <c r="J31" s="23">
        <f t="shared" si="0"/>
        <v>129098.01</v>
      </c>
    </row>
    <row r="32" spans="1:10" ht="18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36" customHeight="1">
      <c r="A33" s="39" t="s">
        <v>71</v>
      </c>
      <c r="B33" s="39"/>
      <c r="C33" s="39"/>
      <c r="D33" s="39"/>
      <c r="E33" s="39"/>
      <c r="F33" s="39"/>
      <c r="G33" s="39"/>
      <c r="H33" s="3"/>
      <c r="I33" s="5"/>
      <c r="J33" s="3"/>
    </row>
  </sheetData>
  <mergeCells count="31">
    <mergeCell ref="A2:H2"/>
    <mergeCell ref="A3:H3"/>
    <mergeCell ref="A4:H4"/>
    <mergeCell ref="A5:B5"/>
    <mergeCell ref="A6:H6"/>
    <mergeCell ref="A7:H7"/>
    <mergeCell ref="A11:H11"/>
    <mergeCell ref="A13:A14"/>
    <mergeCell ref="B13:B14"/>
    <mergeCell ref="C13:D14"/>
    <mergeCell ref="E13:E14"/>
    <mergeCell ref="F13:I13"/>
    <mergeCell ref="J13:J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0:D30"/>
    <mergeCell ref="C31:D31"/>
    <mergeCell ref="A33:G33"/>
    <mergeCell ref="C26:D26"/>
    <mergeCell ref="C27:D27"/>
    <mergeCell ref="C28:D28"/>
    <mergeCell ref="C29:D29"/>
  </mergeCells>
  <printOptions/>
  <pageMargins left="0.787" right="0.59" top="0.59" bottom="0.59" header="0.393" footer="0.511"/>
  <pageSetup fitToHeight="1000" horizontalDpi="600" verticalDpi="600" orientation="landscape" paperSize="9" scale="58" r:id="rId1"/>
  <headerFooter alignWithMargins="0">
    <oddFooter>&amp;L&amp;D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view="pageBreakPreview" zoomScale="60" workbookViewId="0" topLeftCell="A1">
      <selection activeCell="J19" sqref="J19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4.75390625" style="0" customWidth="1"/>
    <col min="4" max="4" width="5.625" style="0" customWidth="1"/>
    <col min="5" max="5" width="4.00390625" style="0" customWidth="1"/>
    <col min="6" max="7" width="4.75390625" style="0" customWidth="1"/>
    <col min="8" max="15" width="15.75390625" style="0" customWidth="1"/>
  </cols>
  <sheetData>
    <row r="1" spans="1:15" ht="18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73</v>
      </c>
    </row>
    <row r="3" spans="1:15" ht="18">
      <c r="A3" s="69" t="s">
        <v>20</v>
      </c>
      <c r="B3" s="40" t="s">
        <v>21</v>
      </c>
      <c r="C3" s="49" t="s">
        <v>74</v>
      </c>
      <c r="D3" s="71"/>
      <c r="E3" s="71"/>
      <c r="F3" s="71"/>
      <c r="G3" s="50"/>
      <c r="H3" s="40" t="s">
        <v>23</v>
      </c>
      <c r="I3" s="40" t="s">
        <v>75</v>
      </c>
      <c r="J3" s="53" t="s">
        <v>24</v>
      </c>
      <c r="K3" s="54"/>
      <c r="L3" s="54"/>
      <c r="M3" s="55"/>
      <c r="N3" s="53" t="s">
        <v>25</v>
      </c>
      <c r="O3" s="55"/>
    </row>
    <row r="4" spans="1:15" ht="72">
      <c r="A4" s="70"/>
      <c r="B4" s="41"/>
      <c r="C4" s="51"/>
      <c r="D4" s="72"/>
      <c r="E4" s="72"/>
      <c r="F4" s="72"/>
      <c r="G4" s="52"/>
      <c r="H4" s="41"/>
      <c r="I4" s="41"/>
      <c r="J4" s="18" t="s">
        <v>26</v>
      </c>
      <c r="K4" s="18" t="s">
        <v>27</v>
      </c>
      <c r="L4" s="18" t="s">
        <v>28</v>
      </c>
      <c r="M4" s="18" t="s">
        <v>29</v>
      </c>
      <c r="N4" s="18" t="s">
        <v>76</v>
      </c>
      <c r="O4" s="18" t="s">
        <v>77</v>
      </c>
    </row>
    <row r="5" spans="1:15" ht="18.75" thickBot="1">
      <c r="A5" s="19" t="s">
        <v>30</v>
      </c>
      <c r="B5" s="20" t="s">
        <v>31</v>
      </c>
      <c r="C5" s="42" t="s">
        <v>32</v>
      </c>
      <c r="D5" s="64"/>
      <c r="E5" s="64"/>
      <c r="F5" s="64"/>
      <c r="G5" s="43"/>
      <c r="H5" s="20" t="s">
        <v>33</v>
      </c>
      <c r="I5" s="20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78</v>
      </c>
      <c r="O5" s="20" t="s">
        <v>79</v>
      </c>
    </row>
    <row r="6" spans="1:15" ht="36">
      <c r="A6" s="29" t="s">
        <v>80</v>
      </c>
      <c r="B6" s="30" t="s">
        <v>81</v>
      </c>
      <c r="C6" s="65" t="s">
        <v>41</v>
      </c>
      <c r="D6" s="66"/>
      <c r="E6" s="66"/>
      <c r="F6" s="66"/>
      <c r="G6" s="67"/>
      <c r="H6" s="31">
        <v>2667489</v>
      </c>
      <c r="I6" s="31">
        <v>2667489</v>
      </c>
      <c r="J6" s="31">
        <v>0</v>
      </c>
      <c r="K6" s="31">
        <v>0</v>
      </c>
      <c r="L6" s="31">
        <v>0</v>
      </c>
      <c r="M6" s="31">
        <v>0</v>
      </c>
      <c r="N6" s="31">
        <v>2667489</v>
      </c>
      <c r="O6" s="31">
        <v>2667489</v>
      </c>
    </row>
    <row r="7" spans="1:15" ht="18.75">
      <c r="A7" s="32" t="s">
        <v>82</v>
      </c>
      <c r="B7" s="33" t="s">
        <v>81</v>
      </c>
      <c r="C7" s="58" t="s">
        <v>83</v>
      </c>
      <c r="D7" s="59"/>
      <c r="E7" s="59"/>
      <c r="F7" s="59"/>
      <c r="G7" s="60"/>
      <c r="H7" s="34">
        <v>319200</v>
      </c>
      <c r="I7" s="34">
        <v>319200</v>
      </c>
      <c r="J7" s="34">
        <v>0</v>
      </c>
      <c r="K7" s="34">
        <v>0</v>
      </c>
      <c r="L7" s="34">
        <v>0</v>
      </c>
      <c r="M7" s="34">
        <v>0</v>
      </c>
      <c r="N7" s="34">
        <v>319200</v>
      </c>
      <c r="O7" s="34">
        <v>319200</v>
      </c>
    </row>
    <row r="8" spans="1:15" ht="37.5">
      <c r="A8" s="32" t="s">
        <v>84</v>
      </c>
      <c r="B8" s="33" t="s">
        <v>81</v>
      </c>
      <c r="C8" s="58" t="s">
        <v>85</v>
      </c>
      <c r="D8" s="59"/>
      <c r="E8" s="59"/>
      <c r="F8" s="59"/>
      <c r="G8" s="60"/>
      <c r="H8" s="34">
        <v>99300</v>
      </c>
      <c r="I8" s="34">
        <v>99300</v>
      </c>
      <c r="J8" s="34">
        <v>0</v>
      </c>
      <c r="K8" s="34">
        <v>0</v>
      </c>
      <c r="L8" s="34">
        <v>0</v>
      </c>
      <c r="M8" s="34">
        <v>0</v>
      </c>
      <c r="N8" s="34">
        <v>99300</v>
      </c>
      <c r="O8" s="34">
        <v>99300</v>
      </c>
    </row>
    <row r="9" spans="1:15" ht="18.75">
      <c r="A9" s="32" t="s">
        <v>82</v>
      </c>
      <c r="B9" s="33" t="s">
        <v>81</v>
      </c>
      <c r="C9" s="58" t="s">
        <v>86</v>
      </c>
      <c r="D9" s="59"/>
      <c r="E9" s="59"/>
      <c r="F9" s="59"/>
      <c r="G9" s="60"/>
      <c r="H9" s="34">
        <v>500400</v>
      </c>
      <c r="I9" s="34">
        <v>500400</v>
      </c>
      <c r="J9" s="34">
        <v>0</v>
      </c>
      <c r="K9" s="34">
        <v>0</v>
      </c>
      <c r="L9" s="34">
        <v>0</v>
      </c>
      <c r="M9" s="34">
        <v>0</v>
      </c>
      <c r="N9" s="34">
        <v>500400</v>
      </c>
      <c r="O9" s="34">
        <v>500400</v>
      </c>
    </row>
    <row r="10" spans="1:15" ht="37.5">
      <c r="A10" s="32" t="s">
        <v>84</v>
      </c>
      <c r="B10" s="33" t="s">
        <v>81</v>
      </c>
      <c r="C10" s="58" t="s">
        <v>87</v>
      </c>
      <c r="D10" s="59"/>
      <c r="E10" s="59"/>
      <c r="F10" s="59"/>
      <c r="G10" s="60"/>
      <c r="H10" s="34">
        <v>151100</v>
      </c>
      <c r="I10" s="34">
        <v>151100</v>
      </c>
      <c r="J10" s="34">
        <v>0</v>
      </c>
      <c r="K10" s="34">
        <v>0</v>
      </c>
      <c r="L10" s="34">
        <v>0</v>
      </c>
      <c r="M10" s="34">
        <v>0</v>
      </c>
      <c r="N10" s="34">
        <v>151100</v>
      </c>
      <c r="O10" s="34">
        <v>151100</v>
      </c>
    </row>
    <row r="11" spans="1:15" ht="18.75">
      <c r="A11" s="32" t="s">
        <v>88</v>
      </c>
      <c r="B11" s="33" t="s">
        <v>81</v>
      </c>
      <c r="C11" s="58" t="s">
        <v>89</v>
      </c>
      <c r="D11" s="59"/>
      <c r="E11" s="59"/>
      <c r="F11" s="59"/>
      <c r="G11" s="60"/>
      <c r="H11" s="34">
        <v>27000</v>
      </c>
      <c r="I11" s="34">
        <v>27000</v>
      </c>
      <c r="J11" s="34">
        <v>0</v>
      </c>
      <c r="K11" s="34">
        <v>0</v>
      </c>
      <c r="L11" s="34">
        <v>0</v>
      </c>
      <c r="M11" s="34">
        <v>0</v>
      </c>
      <c r="N11" s="34">
        <v>27000</v>
      </c>
      <c r="O11" s="34">
        <v>27000</v>
      </c>
    </row>
    <row r="12" spans="1:15" ht="18.75">
      <c r="A12" s="32" t="s">
        <v>90</v>
      </c>
      <c r="B12" s="33" t="s">
        <v>81</v>
      </c>
      <c r="C12" s="58" t="s">
        <v>91</v>
      </c>
      <c r="D12" s="59"/>
      <c r="E12" s="59"/>
      <c r="F12" s="59"/>
      <c r="G12" s="60"/>
      <c r="H12" s="34">
        <v>2400</v>
      </c>
      <c r="I12" s="34">
        <v>2400</v>
      </c>
      <c r="J12" s="34">
        <v>0</v>
      </c>
      <c r="K12" s="34">
        <v>0</v>
      </c>
      <c r="L12" s="34">
        <v>0</v>
      </c>
      <c r="M12" s="34">
        <v>0</v>
      </c>
      <c r="N12" s="34">
        <v>2400</v>
      </c>
      <c r="O12" s="34">
        <v>2400</v>
      </c>
    </row>
    <row r="13" spans="1:15" ht="37.5">
      <c r="A13" s="32" t="s">
        <v>92</v>
      </c>
      <c r="B13" s="33" t="s">
        <v>81</v>
      </c>
      <c r="C13" s="58" t="s">
        <v>93</v>
      </c>
      <c r="D13" s="59"/>
      <c r="E13" s="59"/>
      <c r="F13" s="59"/>
      <c r="G13" s="60"/>
      <c r="H13" s="34">
        <v>5000</v>
      </c>
      <c r="I13" s="34">
        <v>5000</v>
      </c>
      <c r="J13" s="34">
        <v>0</v>
      </c>
      <c r="K13" s="34">
        <v>0</v>
      </c>
      <c r="L13" s="34">
        <v>0</v>
      </c>
      <c r="M13" s="34">
        <v>0</v>
      </c>
      <c r="N13" s="34">
        <v>5000</v>
      </c>
      <c r="O13" s="34">
        <v>5000</v>
      </c>
    </row>
    <row r="14" spans="1:15" ht="18.75">
      <c r="A14" s="32" t="s">
        <v>94</v>
      </c>
      <c r="B14" s="33" t="s">
        <v>81</v>
      </c>
      <c r="C14" s="58" t="s">
        <v>95</v>
      </c>
      <c r="D14" s="59"/>
      <c r="E14" s="59"/>
      <c r="F14" s="59"/>
      <c r="G14" s="60"/>
      <c r="H14" s="34">
        <v>168500</v>
      </c>
      <c r="I14" s="34">
        <v>168500</v>
      </c>
      <c r="J14" s="34">
        <v>0</v>
      </c>
      <c r="K14" s="34">
        <v>0</v>
      </c>
      <c r="L14" s="34">
        <v>0</v>
      </c>
      <c r="M14" s="34">
        <v>0</v>
      </c>
      <c r="N14" s="34">
        <v>168500</v>
      </c>
      <c r="O14" s="34">
        <v>168500</v>
      </c>
    </row>
    <row r="15" spans="1:15" ht="37.5">
      <c r="A15" s="32" t="s">
        <v>96</v>
      </c>
      <c r="B15" s="33" t="s">
        <v>81</v>
      </c>
      <c r="C15" s="58" t="s">
        <v>97</v>
      </c>
      <c r="D15" s="59"/>
      <c r="E15" s="59"/>
      <c r="F15" s="59"/>
      <c r="G15" s="60"/>
      <c r="H15" s="34">
        <v>3000</v>
      </c>
      <c r="I15" s="34">
        <v>3000</v>
      </c>
      <c r="J15" s="34">
        <v>0</v>
      </c>
      <c r="K15" s="34">
        <v>0</v>
      </c>
      <c r="L15" s="34">
        <v>0</v>
      </c>
      <c r="M15" s="34">
        <v>0</v>
      </c>
      <c r="N15" s="34">
        <v>3000</v>
      </c>
      <c r="O15" s="34">
        <v>3000</v>
      </c>
    </row>
    <row r="16" spans="1:15" ht="37.5">
      <c r="A16" s="32" t="s">
        <v>98</v>
      </c>
      <c r="B16" s="33" t="s">
        <v>81</v>
      </c>
      <c r="C16" s="58" t="s">
        <v>99</v>
      </c>
      <c r="D16" s="59"/>
      <c r="E16" s="59"/>
      <c r="F16" s="59"/>
      <c r="G16" s="60"/>
      <c r="H16" s="34">
        <v>84100</v>
      </c>
      <c r="I16" s="34">
        <v>84100</v>
      </c>
      <c r="J16" s="34">
        <v>0</v>
      </c>
      <c r="K16" s="34">
        <v>0</v>
      </c>
      <c r="L16" s="34">
        <v>0</v>
      </c>
      <c r="M16" s="34">
        <v>0</v>
      </c>
      <c r="N16" s="34">
        <v>84100</v>
      </c>
      <c r="O16" s="34">
        <v>84100</v>
      </c>
    </row>
    <row r="17" spans="1:15" ht="18.75">
      <c r="A17" s="32" t="s">
        <v>100</v>
      </c>
      <c r="B17" s="33" t="s">
        <v>81</v>
      </c>
      <c r="C17" s="58" t="s">
        <v>101</v>
      </c>
      <c r="D17" s="59"/>
      <c r="E17" s="59"/>
      <c r="F17" s="59"/>
      <c r="G17" s="60"/>
      <c r="H17" s="34">
        <v>10800</v>
      </c>
      <c r="I17" s="34">
        <v>10800</v>
      </c>
      <c r="J17" s="34">
        <v>0</v>
      </c>
      <c r="K17" s="34">
        <v>0</v>
      </c>
      <c r="L17" s="34">
        <v>0</v>
      </c>
      <c r="M17" s="34">
        <v>0</v>
      </c>
      <c r="N17" s="34">
        <v>10800</v>
      </c>
      <c r="O17" s="34">
        <v>10800</v>
      </c>
    </row>
    <row r="18" spans="1:15" ht="18.75">
      <c r="A18" s="32" t="s">
        <v>100</v>
      </c>
      <c r="B18" s="33" t="s">
        <v>81</v>
      </c>
      <c r="C18" s="58" t="s">
        <v>102</v>
      </c>
      <c r="D18" s="59"/>
      <c r="E18" s="59"/>
      <c r="F18" s="59"/>
      <c r="G18" s="60"/>
      <c r="H18" s="34">
        <v>508</v>
      </c>
      <c r="I18" s="34">
        <v>508</v>
      </c>
      <c r="J18" s="34">
        <v>0</v>
      </c>
      <c r="K18" s="34">
        <v>0</v>
      </c>
      <c r="L18" s="34">
        <v>0</v>
      </c>
      <c r="M18" s="34">
        <v>0</v>
      </c>
      <c r="N18" s="34">
        <v>508</v>
      </c>
      <c r="O18" s="34">
        <v>508</v>
      </c>
    </row>
    <row r="19" spans="1:15" ht="56.25">
      <c r="A19" s="32" t="s">
        <v>103</v>
      </c>
      <c r="B19" s="33" t="s">
        <v>81</v>
      </c>
      <c r="C19" s="58" t="s">
        <v>104</v>
      </c>
      <c r="D19" s="59"/>
      <c r="E19" s="59"/>
      <c r="F19" s="59"/>
      <c r="G19" s="60"/>
      <c r="H19" s="34">
        <v>32000</v>
      </c>
      <c r="I19" s="34">
        <v>32000</v>
      </c>
      <c r="J19" s="34">
        <v>0</v>
      </c>
      <c r="K19" s="34">
        <v>0</v>
      </c>
      <c r="L19" s="34">
        <v>0</v>
      </c>
      <c r="M19" s="34">
        <v>0</v>
      </c>
      <c r="N19" s="34">
        <v>32000</v>
      </c>
      <c r="O19" s="34">
        <v>32000</v>
      </c>
    </row>
    <row r="20" spans="1:15" ht="56.25">
      <c r="A20" s="32" t="s">
        <v>103</v>
      </c>
      <c r="B20" s="33" t="s">
        <v>81</v>
      </c>
      <c r="C20" s="58" t="s">
        <v>105</v>
      </c>
      <c r="D20" s="59"/>
      <c r="E20" s="59"/>
      <c r="F20" s="59"/>
      <c r="G20" s="60"/>
      <c r="H20" s="34">
        <v>34400</v>
      </c>
      <c r="I20" s="34">
        <v>34400</v>
      </c>
      <c r="J20" s="34">
        <v>0</v>
      </c>
      <c r="K20" s="34">
        <v>0</v>
      </c>
      <c r="L20" s="34">
        <v>0</v>
      </c>
      <c r="M20" s="34">
        <v>0</v>
      </c>
      <c r="N20" s="34">
        <v>34400</v>
      </c>
      <c r="O20" s="34">
        <v>34400</v>
      </c>
    </row>
    <row r="21" spans="1:15" ht="18.75">
      <c r="A21" s="32" t="s">
        <v>100</v>
      </c>
      <c r="B21" s="33" t="s">
        <v>81</v>
      </c>
      <c r="C21" s="58" t="s">
        <v>106</v>
      </c>
      <c r="D21" s="59"/>
      <c r="E21" s="59"/>
      <c r="F21" s="59"/>
      <c r="G21" s="60"/>
      <c r="H21" s="34">
        <v>7500</v>
      </c>
      <c r="I21" s="34">
        <v>7500</v>
      </c>
      <c r="J21" s="34">
        <v>0</v>
      </c>
      <c r="K21" s="34">
        <v>0</v>
      </c>
      <c r="L21" s="34">
        <v>0</v>
      </c>
      <c r="M21" s="34">
        <v>0</v>
      </c>
      <c r="N21" s="34">
        <v>7500</v>
      </c>
      <c r="O21" s="34">
        <v>7500</v>
      </c>
    </row>
    <row r="22" spans="1:15" ht="18.75">
      <c r="A22" s="32" t="s">
        <v>100</v>
      </c>
      <c r="B22" s="33" t="s">
        <v>81</v>
      </c>
      <c r="C22" s="58" t="s">
        <v>107</v>
      </c>
      <c r="D22" s="59"/>
      <c r="E22" s="59"/>
      <c r="F22" s="59"/>
      <c r="G22" s="60"/>
      <c r="H22" s="34">
        <v>10000</v>
      </c>
      <c r="I22" s="34">
        <v>10000</v>
      </c>
      <c r="J22" s="34">
        <v>0</v>
      </c>
      <c r="K22" s="34">
        <v>0</v>
      </c>
      <c r="L22" s="34">
        <v>0</v>
      </c>
      <c r="M22" s="34">
        <v>0</v>
      </c>
      <c r="N22" s="34">
        <v>10000</v>
      </c>
      <c r="O22" s="34">
        <v>10000</v>
      </c>
    </row>
    <row r="23" spans="1:15" ht="18.75">
      <c r="A23" s="32" t="s">
        <v>82</v>
      </c>
      <c r="B23" s="33" t="s">
        <v>81</v>
      </c>
      <c r="C23" s="58" t="s">
        <v>108</v>
      </c>
      <c r="D23" s="59"/>
      <c r="E23" s="59"/>
      <c r="F23" s="59"/>
      <c r="G23" s="60"/>
      <c r="H23" s="34">
        <v>34800</v>
      </c>
      <c r="I23" s="34">
        <v>34800</v>
      </c>
      <c r="J23" s="34">
        <v>0</v>
      </c>
      <c r="K23" s="34">
        <v>0</v>
      </c>
      <c r="L23" s="34">
        <v>0</v>
      </c>
      <c r="M23" s="34">
        <v>0</v>
      </c>
      <c r="N23" s="34">
        <v>34800</v>
      </c>
      <c r="O23" s="34">
        <v>34800</v>
      </c>
    </row>
    <row r="24" spans="1:15" ht="37.5">
      <c r="A24" s="32" t="s">
        <v>84</v>
      </c>
      <c r="B24" s="33" t="s">
        <v>81</v>
      </c>
      <c r="C24" s="58" t="s">
        <v>109</v>
      </c>
      <c r="D24" s="59"/>
      <c r="E24" s="59"/>
      <c r="F24" s="59"/>
      <c r="G24" s="60"/>
      <c r="H24" s="34">
        <v>10510</v>
      </c>
      <c r="I24" s="34">
        <v>10510</v>
      </c>
      <c r="J24" s="34">
        <v>0</v>
      </c>
      <c r="K24" s="34">
        <v>0</v>
      </c>
      <c r="L24" s="34">
        <v>0</v>
      </c>
      <c r="M24" s="34">
        <v>0</v>
      </c>
      <c r="N24" s="34">
        <v>10510</v>
      </c>
      <c r="O24" s="34">
        <v>10510</v>
      </c>
    </row>
    <row r="25" spans="1:15" ht="37.5">
      <c r="A25" s="32" t="s">
        <v>92</v>
      </c>
      <c r="B25" s="33" t="s">
        <v>81</v>
      </c>
      <c r="C25" s="58" t="s">
        <v>110</v>
      </c>
      <c r="D25" s="59"/>
      <c r="E25" s="59"/>
      <c r="F25" s="59"/>
      <c r="G25" s="60"/>
      <c r="H25" s="34">
        <v>1000</v>
      </c>
      <c r="I25" s="34">
        <v>1000</v>
      </c>
      <c r="J25" s="34">
        <v>0</v>
      </c>
      <c r="K25" s="34">
        <v>0</v>
      </c>
      <c r="L25" s="34">
        <v>0</v>
      </c>
      <c r="M25" s="34">
        <v>0</v>
      </c>
      <c r="N25" s="34">
        <v>1000</v>
      </c>
      <c r="O25" s="34">
        <v>1000</v>
      </c>
    </row>
    <row r="26" spans="1:15" ht="37.5">
      <c r="A26" s="32" t="s">
        <v>96</v>
      </c>
      <c r="B26" s="33" t="s">
        <v>81</v>
      </c>
      <c r="C26" s="58" t="s">
        <v>111</v>
      </c>
      <c r="D26" s="59"/>
      <c r="E26" s="59"/>
      <c r="F26" s="59"/>
      <c r="G26" s="60"/>
      <c r="H26" s="34">
        <v>5000</v>
      </c>
      <c r="I26" s="34">
        <v>5000</v>
      </c>
      <c r="J26" s="34">
        <v>0</v>
      </c>
      <c r="K26" s="34">
        <v>0</v>
      </c>
      <c r="L26" s="34">
        <v>0</v>
      </c>
      <c r="M26" s="34">
        <v>0</v>
      </c>
      <c r="N26" s="34">
        <v>5000</v>
      </c>
      <c r="O26" s="34">
        <v>5000</v>
      </c>
    </row>
    <row r="27" spans="1:15" ht="37.5">
      <c r="A27" s="32" t="s">
        <v>98</v>
      </c>
      <c r="B27" s="33" t="s">
        <v>81</v>
      </c>
      <c r="C27" s="58" t="s">
        <v>112</v>
      </c>
      <c r="D27" s="59"/>
      <c r="E27" s="59"/>
      <c r="F27" s="59"/>
      <c r="G27" s="60"/>
      <c r="H27" s="34">
        <v>1199</v>
      </c>
      <c r="I27" s="34">
        <v>1199</v>
      </c>
      <c r="J27" s="34">
        <v>0</v>
      </c>
      <c r="K27" s="34">
        <v>0</v>
      </c>
      <c r="L27" s="34">
        <v>0</v>
      </c>
      <c r="M27" s="34">
        <v>0</v>
      </c>
      <c r="N27" s="34">
        <v>1199</v>
      </c>
      <c r="O27" s="34">
        <v>1199</v>
      </c>
    </row>
    <row r="28" spans="1:15" ht="37.5">
      <c r="A28" s="32" t="s">
        <v>92</v>
      </c>
      <c r="B28" s="33" t="s">
        <v>81</v>
      </c>
      <c r="C28" s="58" t="s">
        <v>113</v>
      </c>
      <c r="D28" s="59"/>
      <c r="E28" s="59"/>
      <c r="F28" s="59"/>
      <c r="G28" s="60"/>
      <c r="H28" s="34">
        <v>8400</v>
      </c>
      <c r="I28" s="34">
        <v>8400</v>
      </c>
      <c r="J28" s="34">
        <v>0</v>
      </c>
      <c r="K28" s="34">
        <v>0</v>
      </c>
      <c r="L28" s="34">
        <v>0</v>
      </c>
      <c r="M28" s="34">
        <v>0</v>
      </c>
      <c r="N28" s="34">
        <v>8400</v>
      </c>
      <c r="O28" s="34">
        <v>8400</v>
      </c>
    </row>
    <row r="29" spans="1:15" ht="37.5">
      <c r="A29" s="32" t="s">
        <v>92</v>
      </c>
      <c r="B29" s="33" t="s">
        <v>81</v>
      </c>
      <c r="C29" s="58" t="s">
        <v>114</v>
      </c>
      <c r="D29" s="59"/>
      <c r="E29" s="59"/>
      <c r="F29" s="59"/>
      <c r="G29" s="60"/>
      <c r="H29" s="34">
        <v>20000</v>
      </c>
      <c r="I29" s="34">
        <v>20000</v>
      </c>
      <c r="J29" s="34">
        <v>0</v>
      </c>
      <c r="K29" s="34">
        <v>0</v>
      </c>
      <c r="L29" s="34">
        <v>0</v>
      </c>
      <c r="M29" s="34">
        <v>0</v>
      </c>
      <c r="N29" s="34">
        <v>20000</v>
      </c>
      <c r="O29" s="34">
        <v>20000</v>
      </c>
    </row>
    <row r="30" spans="1:15" ht="37.5">
      <c r="A30" s="32" t="s">
        <v>98</v>
      </c>
      <c r="B30" s="33" t="s">
        <v>81</v>
      </c>
      <c r="C30" s="58" t="s">
        <v>115</v>
      </c>
      <c r="D30" s="59"/>
      <c r="E30" s="59"/>
      <c r="F30" s="59"/>
      <c r="G30" s="60"/>
      <c r="H30" s="34">
        <v>10000</v>
      </c>
      <c r="I30" s="34">
        <v>10000</v>
      </c>
      <c r="J30" s="34">
        <v>0</v>
      </c>
      <c r="K30" s="34">
        <v>0</v>
      </c>
      <c r="L30" s="34">
        <v>0</v>
      </c>
      <c r="M30" s="34">
        <v>0</v>
      </c>
      <c r="N30" s="34">
        <v>10000</v>
      </c>
      <c r="O30" s="34">
        <v>10000</v>
      </c>
    </row>
    <row r="31" spans="1:15" ht="56.25">
      <c r="A31" s="32" t="s">
        <v>103</v>
      </c>
      <c r="B31" s="33" t="s">
        <v>81</v>
      </c>
      <c r="C31" s="58" t="s">
        <v>116</v>
      </c>
      <c r="D31" s="59"/>
      <c r="E31" s="59"/>
      <c r="F31" s="59"/>
      <c r="G31" s="60"/>
      <c r="H31" s="34">
        <v>29600</v>
      </c>
      <c r="I31" s="34">
        <v>29600</v>
      </c>
      <c r="J31" s="34">
        <v>0</v>
      </c>
      <c r="K31" s="34">
        <v>0</v>
      </c>
      <c r="L31" s="34">
        <v>0</v>
      </c>
      <c r="M31" s="34">
        <v>0</v>
      </c>
      <c r="N31" s="34">
        <v>29600</v>
      </c>
      <c r="O31" s="34">
        <v>29600</v>
      </c>
    </row>
    <row r="32" spans="1:15" ht="56.25">
      <c r="A32" s="32" t="s">
        <v>103</v>
      </c>
      <c r="B32" s="33" t="s">
        <v>81</v>
      </c>
      <c r="C32" s="58" t="s">
        <v>117</v>
      </c>
      <c r="D32" s="59"/>
      <c r="E32" s="59"/>
      <c r="F32" s="59"/>
      <c r="G32" s="60"/>
      <c r="H32" s="34">
        <v>29600</v>
      </c>
      <c r="I32" s="34">
        <v>29600</v>
      </c>
      <c r="J32" s="34">
        <v>0</v>
      </c>
      <c r="K32" s="34">
        <v>0</v>
      </c>
      <c r="L32" s="34">
        <v>0</v>
      </c>
      <c r="M32" s="34">
        <v>0</v>
      </c>
      <c r="N32" s="34">
        <v>29600</v>
      </c>
      <c r="O32" s="34">
        <v>29600</v>
      </c>
    </row>
    <row r="33" spans="1:15" ht="37.5">
      <c r="A33" s="32" t="s">
        <v>92</v>
      </c>
      <c r="B33" s="33" t="s">
        <v>81</v>
      </c>
      <c r="C33" s="58" t="s">
        <v>118</v>
      </c>
      <c r="D33" s="59"/>
      <c r="E33" s="59"/>
      <c r="F33" s="59"/>
      <c r="G33" s="60"/>
      <c r="H33" s="34">
        <v>93800</v>
      </c>
      <c r="I33" s="34">
        <v>93800</v>
      </c>
      <c r="J33" s="34">
        <v>0</v>
      </c>
      <c r="K33" s="34">
        <v>0</v>
      </c>
      <c r="L33" s="34">
        <v>0</v>
      </c>
      <c r="M33" s="34">
        <v>0</v>
      </c>
      <c r="N33" s="34">
        <v>93800</v>
      </c>
      <c r="O33" s="34">
        <v>93800</v>
      </c>
    </row>
    <row r="34" spans="1:15" ht="37.5">
      <c r="A34" s="32" t="s">
        <v>96</v>
      </c>
      <c r="B34" s="33" t="s">
        <v>81</v>
      </c>
      <c r="C34" s="58" t="s">
        <v>119</v>
      </c>
      <c r="D34" s="59"/>
      <c r="E34" s="59"/>
      <c r="F34" s="59"/>
      <c r="G34" s="60"/>
      <c r="H34" s="34">
        <v>27000</v>
      </c>
      <c r="I34" s="34">
        <v>27000</v>
      </c>
      <c r="J34" s="34">
        <v>0</v>
      </c>
      <c r="K34" s="34">
        <v>0</v>
      </c>
      <c r="L34" s="34">
        <v>0</v>
      </c>
      <c r="M34" s="34">
        <v>0</v>
      </c>
      <c r="N34" s="34">
        <v>27000</v>
      </c>
      <c r="O34" s="34">
        <v>27000</v>
      </c>
    </row>
    <row r="35" spans="1:15" ht="37.5">
      <c r="A35" s="32" t="s">
        <v>98</v>
      </c>
      <c r="B35" s="33" t="s">
        <v>81</v>
      </c>
      <c r="C35" s="58" t="s">
        <v>120</v>
      </c>
      <c r="D35" s="59"/>
      <c r="E35" s="59"/>
      <c r="F35" s="59"/>
      <c r="G35" s="60"/>
      <c r="H35" s="34">
        <v>66292</v>
      </c>
      <c r="I35" s="34">
        <v>66292</v>
      </c>
      <c r="J35" s="34">
        <v>0</v>
      </c>
      <c r="K35" s="34">
        <v>0</v>
      </c>
      <c r="L35" s="34">
        <v>0</v>
      </c>
      <c r="M35" s="34">
        <v>0</v>
      </c>
      <c r="N35" s="34">
        <v>66292</v>
      </c>
      <c r="O35" s="34">
        <v>66292</v>
      </c>
    </row>
    <row r="36" spans="1:15" ht="18.75">
      <c r="A36" s="32" t="s">
        <v>90</v>
      </c>
      <c r="B36" s="33" t="s">
        <v>81</v>
      </c>
      <c r="C36" s="58" t="s">
        <v>121</v>
      </c>
      <c r="D36" s="59"/>
      <c r="E36" s="59"/>
      <c r="F36" s="59"/>
      <c r="G36" s="60"/>
      <c r="H36" s="34">
        <v>23000</v>
      </c>
      <c r="I36" s="34">
        <v>23000</v>
      </c>
      <c r="J36" s="34">
        <v>0</v>
      </c>
      <c r="K36" s="34">
        <v>0</v>
      </c>
      <c r="L36" s="34">
        <v>0</v>
      </c>
      <c r="M36" s="34">
        <v>0</v>
      </c>
      <c r="N36" s="34">
        <v>23000</v>
      </c>
      <c r="O36" s="34">
        <v>23000</v>
      </c>
    </row>
    <row r="37" spans="1:15" ht="37.5">
      <c r="A37" s="32" t="s">
        <v>92</v>
      </c>
      <c r="B37" s="33" t="s">
        <v>81</v>
      </c>
      <c r="C37" s="58" t="s">
        <v>122</v>
      </c>
      <c r="D37" s="59"/>
      <c r="E37" s="59"/>
      <c r="F37" s="59"/>
      <c r="G37" s="60"/>
      <c r="H37" s="34">
        <v>5000</v>
      </c>
      <c r="I37" s="34">
        <v>5000</v>
      </c>
      <c r="J37" s="34">
        <v>0</v>
      </c>
      <c r="K37" s="34">
        <v>0</v>
      </c>
      <c r="L37" s="34">
        <v>0</v>
      </c>
      <c r="M37" s="34">
        <v>0</v>
      </c>
      <c r="N37" s="34">
        <v>5000</v>
      </c>
      <c r="O37" s="34">
        <v>5000</v>
      </c>
    </row>
    <row r="38" spans="1:15" ht="37.5">
      <c r="A38" s="32" t="s">
        <v>98</v>
      </c>
      <c r="B38" s="33" t="s">
        <v>81</v>
      </c>
      <c r="C38" s="58" t="s">
        <v>123</v>
      </c>
      <c r="D38" s="59"/>
      <c r="E38" s="59"/>
      <c r="F38" s="59"/>
      <c r="G38" s="60"/>
      <c r="H38" s="34">
        <v>2000</v>
      </c>
      <c r="I38" s="34">
        <v>2000</v>
      </c>
      <c r="J38" s="34">
        <v>0</v>
      </c>
      <c r="K38" s="34">
        <v>0</v>
      </c>
      <c r="L38" s="34">
        <v>0</v>
      </c>
      <c r="M38" s="34">
        <v>0</v>
      </c>
      <c r="N38" s="34">
        <v>2000</v>
      </c>
      <c r="O38" s="34">
        <v>2000</v>
      </c>
    </row>
    <row r="39" spans="1:15" ht="37.5">
      <c r="A39" s="32" t="s">
        <v>98</v>
      </c>
      <c r="B39" s="33" t="s">
        <v>81</v>
      </c>
      <c r="C39" s="58" t="s">
        <v>124</v>
      </c>
      <c r="D39" s="59"/>
      <c r="E39" s="59"/>
      <c r="F39" s="59"/>
      <c r="G39" s="60"/>
      <c r="H39" s="34">
        <v>8000</v>
      </c>
      <c r="I39" s="34">
        <v>8000</v>
      </c>
      <c r="J39" s="34">
        <v>0</v>
      </c>
      <c r="K39" s="34">
        <v>0</v>
      </c>
      <c r="L39" s="34">
        <v>0</v>
      </c>
      <c r="M39" s="34">
        <v>0</v>
      </c>
      <c r="N39" s="34">
        <v>8000</v>
      </c>
      <c r="O39" s="34">
        <v>8000</v>
      </c>
    </row>
    <row r="40" spans="1:15" ht="37.5">
      <c r="A40" s="32" t="s">
        <v>92</v>
      </c>
      <c r="B40" s="33" t="s">
        <v>81</v>
      </c>
      <c r="C40" s="58" t="s">
        <v>125</v>
      </c>
      <c r="D40" s="59"/>
      <c r="E40" s="59"/>
      <c r="F40" s="59"/>
      <c r="G40" s="60"/>
      <c r="H40" s="34">
        <v>1000</v>
      </c>
      <c r="I40" s="34">
        <v>1000</v>
      </c>
      <c r="J40" s="34">
        <v>0</v>
      </c>
      <c r="K40" s="34">
        <v>0</v>
      </c>
      <c r="L40" s="34">
        <v>0</v>
      </c>
      <c r="M40" s="34">
        <v>0</v>
      </c>
      <c r="N40" s="34">
        <v>1000</v>
      </c>
      <c r="O40" s="34">
        <v>1000</v>
      </c>
    </row>
    <row r="41" spans="1:15" ht="56.25">
      <c r="A41" s="32" t="s">
        <v>126</v>
      </c>
      <c r="B41" s="33" t="s">
        <v>81</v>
      </c>
      <c r="C41" s="58" t="s">
        <v>127</v>
      </c>
      <c r="D41" s="59"/>
      <c r="E41" s="59"/>
      <c r="F41" s="59"/>
      <c r="G41" s="60"/>
      <c r="H41" s="34">
        <v>410000</v>
      </c>
      <c r="I41" s="34">
        <v>410000</v>
      </c>
      <c r="J41" s="34">
        <v>0</v>
      </c>
      <c r="K41" s="34">
        <v>0</v>
      </c>
      <c r="L41" s="34">
        <v>0</v>
      </c>
      <c r="M41" s="34">
        <v>0</v>
      </c>
      <c r="N41" s="34">
        <v>410000</v>
      </c>
      <c r="O41" s="34">
        <v>410000</v>
      </c>
    </row>
    <row r="42" spans="1:15" ht="56.25">
      <c r="A42" s="32" t="s">
        <v>126</v>
      </c>
      <c r="B42" s="33" t="s">
        <v>81</v>
      </c>
      <c r="C42" s="58" t="s">
        <v>128</v>
      </c>
      <c r="D42" s="59"/>
      <c r="E42" s="59"/>
      <c r="F42" s="59"/>
      <c r="G42" s="60"/>
      <c r="H42" s="34">
        <v>407000</v>
      </c>
      <c r="I42" s="34">
        <v>407000</v>
      </c>
      <c r="J42" s="34">
        <v>0</v>
      </c>
      <c r="K42" s="34">
        <v>0</v>
      </c>
      <c r="L42" s="34">
        <v>0</v>
      </c>
      <c r="M42" s="34">
        <v>0</v>
      </c>
      <c r="N42" s="34">
        <v>407000</v>
      </c>
      <c r="O42" s="34">
        <v>407000</v>
      </c>
    </row>
    <row r="43" spans="1:15" ht="56.25">
      <c r="A43" s="32" t="s">
        <v>126</v>
      </c>
      <c r="B43" s="33" t="s">
        <v>81</v>
      </c>
      <c r="C43" s="58" t="s">
        <v>129</v>
      </c>
      <c r="D43" s="59"/>
      <c r="E43" s="59"/>
      <c r="F43" s="59"/>
      <c r="G43" s="60"/>
      <c r="H43" s="34">
        <v>19080</v>
      </c>
      <c r="I43" s="34">
        <v>19080</v>
      </c>
      <c r="J43" s="34">
        <v>0</v>
      </c>
      <c r="K43" s="34">
        <v>0</v>
      </c>
      <c r="L43" s="34">
        <v>0</v>
      </c>
      <c r="M43" s="34">
        <v>0</v>
      </c>
      <c r="N43" s="34">
        <v>19080</v>
      </c>
      <c r="O43" s="34">
        <v>19080</v>
      </c>
    </row>
    <row r="44" spans="1:15" ht="36">
      <c r="A44" s="29" t="s">
        <v>130</v>
      </c>
      <c r="B44" s="30" t="s">
        <v>131</v>
      </c>
      <c r="C44" s="61" t="s">
        <v>41</v>
      </c>
      <c r="D44" s="62"/>
      <c r="E44" s="62"/>
      <c r="F44" s="62"/>
      <c r="G44" s="63"/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</row>
    <row r="45" spans="1:15" ht="18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36" customHeight="1">
      <c r="A46" s="57" t="s">
        <v>71</v>
      </c>
      <c r="B46" s="57"/>
      <c r="C46" s="57"/>
      <c r="D46" s="57"/>
      <c r="E46" s="57"/>
      <c r="F46" s="57"/>
      <c r="G46" s="57"/>
      <c r="H46" s="57"/>
      <c r="I46" s="57"/>
      <c r="J46" s="57"/>
      <c r="K46" s="36"/>
      <c r="L46" s="35"/>
      <c r="M46" s="36"/>
      <c r="N46" s="36"/>
      <c r="O46" s="36"/>
    </row>
  </sheetData>
  <mergeCells count="49">
    <mergeCell ref="A1:O1"/>
    <mergeCell ref="A3:A4"/>
    <mergeCell ref="B3:B4"/>
    <mergeCell ref="C3:G4"/>
    <mergeCell ref="H3:H4"/>
    <mergeCell ref="I3:I4"/>
    <mergeCell ref="J3:M3"/>
    <mergeCell ref="N3:O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A46:J46"/>
    <mergeCell ref="C41:G41"/>
    <mergeCell ref="C42:G42"/>
    <mergeCell ref="C43:G43"/>
    <mergeCell ref="C44:G44"/>
  </mergeCells>
  <printOptions/>
  <pageMargins left="0.787" right="0.59" top="0.59" bottom="0.59" header="0.393" footer="0.511"/>
  <pageSetup fitToHeight="1000" fitToWidth="1" horizontalDpi="600" verticalDpi="600" orientation="landscape" paperSize="9" scale="64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view="pageBreakPreview" zoomScale="60" workbookViewId="0" topLeftCell="A1">
      <selection activeCell="E7" sqref="E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4.75390625" style="0" customWidth="1"/>
    <col min="4" max="4" width="14.25390625" style="0" customWidth="1"/>
    <col min="5" max="10" width="15.75390625" style="0" customWidth="1"/>
  </cols>
  <sheetData>
    <row r="1" spans="1:10" ht="18">
      <c r="A1" s="68" t="s">
        <v>132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28" t="s">
        <v>133</v>
      </c>
    </row>
    <row r="3" spans="1:10" ht="22.5" customHeight="1">
      <c r="A3" s="69" t="s">
        <v>20</v>
      </c>
      <c r="B3" s="40" t="s">
        <v>21</v>
      </c>
      <c r="C3" s="49" t="s">
        <v>134</v>
      </c>
      <c r="D3" s="50"/>
      <c r="E3" s="40" t="s">
        <v>23</v>
      </c>
      <c r="F3" s="53" t="s">
        <v>24</v>
      </c>
      <c r="G3" s="54"/>
      <c r="H3" s="54"/>
      <c r="I3" s="55"/>
      <c r="J3" s="40" t="s">
        <v>25</v>
      </c>
    </row>
    <row r="4" spans="1:10" ht="69.75" customHeight="1">
      <c r="A4" s="70"/>
      <c r="B4" s="41"/>
      <c r="C4" s="51"/>
      <c r="D4" s="52"/>
      <c r="E4" s="41"/>
      <c r="F4" s="18" t="s">
        <v>26</v>
      </c>
      <c r="G4" s="18" t="s">
        <v>27</v>
      </c>
      <c r="H4" s="18" t="s">
        <v>28</v>
      </c>
      <c r="I4" s="18" t="s">
        <v>29</v>
      </c>
      <c r="J4" s="41"/>
    </row>
    <row r="5" spans="1:10" ht="18.75" thickBot="1">
      <c r="A5" s="19" t="s">
        <v>30</v>
      </c>
      <c r="B5" s="20" t="s">
        <v>31</v>
      </c>
      <c r="C5" s="42" t="s">
        <v>32</v>
      </c>
      <c r="D5" s="43"/>
      <c r="E5" s="20" t="s">
        <v>33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</row>
    <row r="6" spans="1:10" ht="36">
      <c r="A6" s="29" t="s">
        <v>135</v>
      </c>
      <c r="B6" s="30" t="s">
        <v>136</v>
      </c>
      <c r="C6" s="65" t="s">
        <v>41</v>
      </c>
      <c r="D6" s="67"/>
      <c r="E6" s="31">
        <v>0</v>
      </c>
      <c r="F6" s="31">
        <f>F14</f>
        <v>-216228.83</v>
      </c>
      <c r="G6" s="31">
        <v>0</v>
      </c>
      <c r="H6" s="31">
        <v>0</v>
      </c>
      <c r="I6" s="31">
        <f>F6</f>
        <v>-216228.83</v>
      </c>
      <c r="J6" s="31">
        <v>0</v>
      </c>
    </row>
    <row r="7" spans="1:10" ht="54">
      <c r="A7" s="29" t="s">
        <v>137</v>
      </c>
      <c r="B7" s="30" t="s">
        <v>138</v>
      </c>
      <c r="C7" s="61" t="s">
        <v>41</v>
      </c>
      <c r="D7" s="63"/>
      <c r="E7" s="31">
        <v>0</v>
      </c>
      <c r="F7" s="31">
        <v>0</v>
      </c>
      <c r="G7" s="31">
        <v>0</v>
      </c>
      <c r="H7" s="31">
        <v>0</v>
      </c>
      <c r="I7" s="31">
        <f aca="true" t="shared" si="0" ref="I7:I20">F7</f>
        <v>0</v>
      </c>
      <c r="J7" s="31">
        <v>0</v>
      </c>
    </row>
    <row r="8" spans="1:10" ht="36">
      <c r="A8" s="29" t="s">
        <v>139</v>
      </c>
      <c r="B8" s="30" t="s">
        <v>140</v>
      </c>
      <c r="C8" s="61" t="s">
        <v>41</v>
      </c>
      <c r="D8" s="63"/>
      <c r="E8" s="31">
        <v>0</v>
      </c>
      <c r="F8" s="31">
        <v>0</v>
      </c>
      <c r="G8" s="31">
        <v>0</v>
      </c>
      <c r="H8" s="31">
        <v>0</v>
      </c>
      <c r="I8" s="31">
        <f t="shared" si="0"/>
        <v>0</v>
      </c>
      <c r="J8" s="31">
        <v>0</v>
      </c>
    </row>
    <row r="9" spans="1:10" ht="18">
      <c r="A9" s="29" t="s">
        <v>141</v>
      </c>
      <c r="B9" s="30" t="s">
        <v>142</v>
      </c>
      <c r="C9" s="61"/>
      <c r="D9" s="63"/>
      <c r="E9" s="31">
        <v>0</v>
      </c>
      <c r="F9" s="31">
        <v>0</v>
      </c>
      <c r="G9" s="31">
        <v>0</v>
      </c>
      <c r="H9" s="31">
        <v>0</v>
      </c>
      <c r="I9" s="31">
        <f t="shared" si="0"/>
        <v>0</v>
      </c>
      <c r="J9" s="31">
        <v>0</v>
      </c>
    </row>
    <row r="10" spans="1:10" ht="18">
      <c r="A10" s="29" t="s">
        <v>143</v>
      </c>
      <c r="B10" s="30" t="s">
        <v>144</v>
      </c>
      <c r="C10" s="61"/>
      <c r="D10" s="63"/>
      <c r="E10" s="31">
        <v>-2667489</v>
      </c>
      <c r="F10" s="31">
        <v>0</v>
      </c>
      <c r="G10" s="31">
        <v>0</v>
      </c>
      <c r="H10" s="31">
        <v>0</v>
      </c>
      <c r="I10" s="31">
        <f t="shared" si="0"/>
        <v>0</v>
      </c>
      <c r="J10" s="31">
        <v>0</v>
      </c>
    </row>
    <row r="11" spans="1:10" ht="37.5">
      <c r="A11" s="32" t="s">
        <v>145</v>
      </c>
      <c r="B11" s="33" t="s">
        <v>144</v>
      </c>
      <c r="C11" s="58" t="s">
        <v>146</v>
      </c>
      <c r="D11" s="60"/>
      <c r="E11" s="34">
        <v>-2667489</v>
      </c>
      <c r="F11" s="34">
        <v>0</v>
      </c>
      <c r="G11" s="34">
        <v>0</v>
      </c>
      <c r="H11" s="34">
        <v>0</v>
      </c>
      <c r="I11" s="31">
        <f t="shared" si="0"/>
        <v>0</v>
      </c>
      <c r="J11" s="34">
        <v>0</v>
      </c>
    </row>
    <row r="12" spans="1:10" ht="18">
      <c r="A12" s="29" t="s">
        <v>147</v>
      </c>
      <c r="B12" s="30" t="s">
        <v>148</v>
      </c>
      <c r="C12" s="61"/>
      <c r="D12" s="63"/>
      <c r="E12" s="31">
        <v>2667489</v>
      </c>
      <c r="F12" s="31">
        <v>0</v>
      </c>
      <c r="G12" s="31">
        <v>0</v>
      </c>
      <c r="H12" s="31">
        <v>0</v>
      </c>
      <c r="I12" s="31">
        <f t="shared" si="0"/>
        <v>0</v>
      </c>
      <c r="J12" s="31">
        <v>0</v>
      </c>
    </row>
    <row r="13" spans="1:10" ht="37.5">
      <c r="A13" s="32" t="s">
        <v>149</v>
      </c>
      <c r="B13" s="33" t="s">
        <v>148</v>
      </c>
      <c r="C13" s="58" t="s">
        <v>150</v>
      </c>
      <c r="D13" s="60"/>
      <c r="E13" s="34">
        <v>2667489</v>
      </c>
      <c r="F13" s="34">
        <v>0</v>
      </c>
      <c r="G13" s="34">
        <v>0</v>
      </c>
      <c r="H13" s="34">
        <v>0</v>
      </c>
      <c r="I13" s="31">
        <f t="shared" si="0"/>
        <v>0</v>
      </c>
      <c r="J13" s="34">
        <v>0</v>
      </c>
    </row>
    <row r="14" spans="1:10" ht="36">
      <c r="A14" s="29" t="s">
        <v>151</v>
      </c>
      <c r="B14" s="30" t="s">
        <v>152</v>
      </c>
      <c r="C14" s="61" t="s">
        <v>41</v>
      </c>
      <c r="D14" s="63"/>
      <c r="E14" s="31">
        <v>0</v>
      </c>
      <c r="F14" s="31">
        <f>F15</f>
        <v>-216228.83</v>
      </c>
      <c r="G14" s="31">
        <v>0</v>
      </c>
      <c r="H14" s="31">
        <v>0</v>
      </c>
      <c r="I14" s="31">
        <f t="shared" si="0"/>
        <v>-216228.83</v>
      </c>
      <c r="J14" s="31">
        <v>0</v>
      </c>
    </row>
    <row r="15" spans="1:10" ht="54">
      <c r="A15" s="29" t="s">
        <v>153</v>
      </c>
      <c r="B15" s="30" t="s">
        <v>154</v>
      </c>
      <c r="C15" s="61" t="s">
        <v>41</v>
      </c>
      <c r="D15" s="63"/>
      <c r="E15" s="31">
        <v>0</v>
      </c>
      <c r="F15" s="31">
        <f>F16+F17</f>
        <v>-216228.83</v>
      </c>
      <c r="G15" s="31">
        <v>0</v>
      </c>
      <c r="H15" s="31">
        <v>0</v>
      </c>
      <c r="I15" s="31">
        <f t="shared" si="0"/>
        <v>-216228.83</v>
      </c>
      <c r="J15" s="31">
        <v>0</v>
      </c>
    </row>
    <row r="16" spans="1:10" ht="54">
      <c r="A16" s="29" t="s">
        <v>155</v>
      </c>
      <c r="B16" s="30" t="s">
        <v>156</v>
      </c>
      <c r="C16" s="61" t="s">
        <v>41</v>
      </c>
      <c r="D16" s="63"/>
      <c r="E16" s="31">
        <v>0</v>
      </c>
      <c r="F16" s="31">
        <v>-216228.83</v>
      </c>
      <c r="G16" s="31">
        <v>0</v>
      </c>
      <c r="H16" s="31">
        <v>0</v>
      </c>
      <c r="I16" s="31">
        <f t="shared" si="0"/>
        <v>-216228.83</v>
      </c>
      <c r="J16" s="31">
        <v>0</v>
      </c>
    </row>
    <row r="17" spans="1:10" ht="54">
      <c r="A17" s="29" t="s">
        <v>157</v>
      </c>
      <c r="B17" s="30" t="s">
        <v>158</v>
      </c>
      <c r="C17" s="61" t="s">
        <v>41</v>
      </c>
      <c r="D17" s="63"/>
      <c r="E17" s="31">
        <v>0</v>
      </c>
      <c r="F17" s="31">
        <v>0</v>
      </c>
      <c r="G17" s="31">
        <v>0</v>
      </c>
      <c r="H17" s="31">
        <v>0</v>
      </c>
      <c r="I17" s="31">
        <f t="shared" si="0"/>
        <v>0</v>
      </c>
      <c r="J17" s="31">
        <v>0</v>
      </c>
    </row>
    <row r="18" spans="1:10" ht="36">
      <c r="A18" s="29" t="s">
        <v>159</v>
      </c>
      <c r="B18" s="30" t="s">
        <v>160</v>
      </c>
      <c r="C18" s="61" t="s">
        <v>41</v>
      </c>
      <c r="D18" s="63"/>
      <c r="E18" s="31">
        <v>0</v>
      </c>
      <c r="F18" s="31">
        <v>0</v>
      </c>
      <c r="G18" s="31">
        <v>0</v>
      </c>
      <c r="H18" s="31">
        <v>0</v>
      </c>
      <c r="I18" s="31">
        <f t="shared" si="0"/>
        <v>0</v>
      </c>
      <c r="J18" s="31">
        <v>0</v>
      </c>
    </row>
    <row r="19" spans="1:10" ht="54">
      <c r="A19" s="29" t="s">
        <v>161</v>
      </c>
      <c r="B19" s="30" t="s">
        <v>162</v>
      </c>
      <c r="C19" s="61" t="s">
        <v>41</v>
      </c>
      <c r="D19" s="63"/>
      <c r="E19" s="31">
        <v>0</v>
      </c>
      <c r="F19" s="31">
        <v>0</v>
      </c>
      <c r="G19" s="31">
        <v>0</v>
      </c>
      <c r="H19" s="31">
        <v>0</v>
      </c>
      <c r="I19" s="31">
        <f t="shared" si="0"/>
        <v>0</v>
      </c>
      <c r="J19" s="31">
        <v>0</v>
      </c>
    </row>
    <row r="20" spans="1:10" ht="36">
      <c r="A20" s="29" t="s">
        <v>163</v>
      </c>
      <c r="B20" s="30" t="s">
        <v>164</v>
      </c>
      <c r="C20" s="61" t="s">
        <v>41</v>
      </c>
      <c r="D20" s="63"/>
      <c r="E20" s="31">
        <v>0</v>
      </c>
      <c r="F20" s="31">
        <v>0</v>
      </c>
      <c r="G20" s="31">
        <v>0</v>
      </c>
      <c r="H20" s="31">
        <v>0</v>
      </c>
      <c r="I20" s="31">
        <f t="shared" si="0"/>
        <v>0</v>
      </c>
      <c r="J20" s="31">
        <v>0</v>
      </c>
    </row>
    <row r="21" spans="1:10" ht="18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6" customHeight="1">
      <c r="A22" s="57" t="s">
        <v>71</v>
      </c>
      <c r="B22" s="57"/>
      <c r="C22" s="57"/>
      <c r="D22" s="57"/>
      <c r="E22" s="57"/>
      <c r="F22" s="57"/>
      <c r="G22" s="57"/>
      <c r="H22" s="36"/>
      <c r="I22" s="35"/>
      <c r="J22" s="36"/>
    </row>
  </sheetData>
  <mergeCells count="24">
    <mergeCell ref="A1:J1"/>
    <mergeCell ref="A3:A4"/>
    <mergeCell ref="B3:B4"/>
    <mergeCell ref="C3:D4"/>
    <mergeCell ref="E3:E4"/>
    <mergeCell ref="F3:I3"/>
    <mergeCell ref="J3:J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22:G22"/>
    <mergeCell ref="C17:D17"/>
    <mergeCell ref="C18:D18"/>
    <mergeCell ref="C19:D19"/>
    <mergeCell ref="C20:D20"/>
  </mergeCells>
  <printOptions/>
  <pageMargins left="0.787" right="0.59" top="0.59" bottom="0.59" header="0.393" footer="0.511"/>
  <pageSetup fitToHeight="1000" horizontalDpi="600" verticalDpi="600" orientation="landscape" paperSize="9" scale="66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2014-02-07T05:20:23Z</dcterms:created>
  <dcterms:modified xsi:type="dcterms:W3CDTF">2014-12-03T09:21:22Z</dcterms:modified>
  <cp:category/>
  <cp:version/>
  <cp:contentType/>
  <cp:contentStatus/>
</cp:coreProperties>
</file>